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9105" tabRatio="870" activeTab="0"/>
  </bookViews>
  <sheets>
    <sheet name="福祉法人（二戸広域管内事業所）用" sheetId="1" r:id="rId1"/>
    <sheet name="福祉法人（管外事業所）用" sheetId="2" r:id="rId2"/>
    <sheet name="市町村直営用" sheetId="3" r:id="rId3"/>
  </sheets>
  <definedNames>
    <definedName name="_xlnm.Print_Area" localSheetId="2">'市町村直営用'!$A$1:$J$26</definedName>
    <definedName name="_xlnm.Print_Area" localSheetId="1">'福祉法人（管外事業所）用'!$A$1:$J$27</definedName>
    <definedName name="_xlnm.Print_Area" localSheetId="0">'福祉法人（二戸広域管内事業所）用'!$A$1:$J$27</definedName>
  </definedNames>
  <calcPr fullCalcOnLoad="1"/>
</workbook>
</file>

<file path=xl/sharedStrings.xml><?xml version="1.0" encoding="utf-8"?>
<sst xmlns="http://schemas.openxmlformats.org/spreadsheetml/2006/main" count="115" uniqueCount="46">
  <si>
    <t>訪問介護</t>
  </si>
  <si>
    <t>通所介護</t>
  </si>
  <si>
    <t>サービス種類</t>
  </si>
  <si>
    <t>助成金額</t>
  </si>
  <si>
    <t>　事業所名</t>
  </si>
  <si>
    <t>　担当者名</t>
  </si>
  <si>
    <t>　電話番号</t>
  </si>
  <si>
    <t>　FAX番号</t>
  </si>
  <si>
    <t>夜間対応型訪問介護</t>
  </si>
  <si>
    <t>小規模多機能型居宅介護</t>
  </si>
  <si>
    <t>地域密着型介護老人福祉施設入所者生活介護</t>
  </si>
  <si>
    <t>介護予防短期入所生活介護</t>
  </si>
  <si>
    <t>法人軽減該当者数</t>
  </si>
  <si>
    <t>認知症対応型通所介護</t>
  </si>
  <si>
    <t>介護予防訪問介護</t>
  </si>
  <si>
    <t>介護予防通所介護</t>
  </si>
  <si>
    <t>介護予防認知症対応型通所介護</t>
  </si>
  <si>
    <t>本来受領すべき
利用者負担受領額
（軽減措置以外者含む）</t>
  </si>
  <si>
    <t>１、サービス種類別（総計）</t>
  </si>
  <si>
    <t>利用者総人数
（軽減措置以外者含む）
（延人員ではなく実人員）</t>
  </si>
  <si>
    <t>（単位：人、円）</t>
  </si>
  <si>
    <t>短期入所生活介護</t>
  </si>
  <si>
    <t>本来受領すべき利用者負担受領額×１％</t>
  </si>
  <si>
    <t>（円未満切捨て）</t>
  </si>
  <si>
    <t>介護予防小規模多機能型居宅介護</t>
  </si>
  <si>
    <t>本来受領すべき利用者負担受領額×５．５％</t>
  </si>
  <si>
    <t>（円未満切上げ）</t>
  </si>
  <si>
    <t>（円未満切捨て）</t>
  </si>
  <si>
    <t>介護予防小規模多機能型居宅介護</t>
  </si>
  <si>
    <t>小　計　</t>
  </si>
  <si>
    <t>合　計　</t>
  </si>
  <si>
    <t>指定介護老人福祉施設（特別養護老人ﾎｰﾑ）</t>
  </si>
  <si>
    <t>（福祉法人用）</t>
  </si>
  <si>
    <t>メールアドレス</t>
  </si>
  <si>
    <t>指定介護老人福祉施設（特別養護老人ホーム）</t>
  </si>
  <si>
    <t>（市町村直営用）</t>
  </si>
  <si>
    <t>〔見込報告用〕</t>
  </si>
  <si>
    <t>軽減額（介護費負担）</t>
  </si>
  <si>
    <t>軽減額（食費・居住費）</t>
  </si>
  <si>
    <t>軽減額（総額）</t>
  </si>
  <si>
    <t>メールアドレス</t>
  </si>
  <si>
    <t>本来受領すべき利用者負担受領額×１％</t>
  </si>
  <si>
    <t>本来受領すべき利用者負担受領額×５．５％</t>
  </si>
  <si>
    <t>軽減額（総額）</t>
  </si>
  <si>
    <t>平成　　年度法人軽減事業見込報告書（簡易報告書）</t>
  </si>
  <si>
    <r>
      <t>○平成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　～　平成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日まで分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</si>
</sst>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i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hair"/>
    </border>
    <border diagonalDown="1">
      <left style="thin"/>
      <right style="medium"/>
      <top style="thin"/>
      <bottom style="thin"/>
      <diagonal style="hair"/>
    </border>
    <border diagonalDown="1">
      <left style="medium"/>
      <right style="medium"/>
      <top style="medium"/>
      <bottom style="thin"/>
      <diagonal style="hair"/>
    </border>
    <border>
      <left style="medium"/>
      <right style="medium"/>
      <top>
        <color indexed="63"/>
      </top>
      <bottom style="thin"/>
    </border>
    <border diagonalDown="1">
      <left style="medium"/>
      <right style="medium"/>
      <top style="thin"/>
      <bottom style="thin"/>
      <diagonal style="hair"/>
    </border>
    <border>
      <left style="medium"/>
      <right style="medium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medium"/>
      <right style="medium"/>
      <top>
        <color indexed="63"/>
      </top>
      <bottom style="thin"/>
      <diagonal style="hair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medium"/>
      <right style="medium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 style="hair"/>
      <right style="hair"/>
      <top style="thin"/>
      <bottom style="thin"/>
      <diagonal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3" fillId="0" borderId="0" xfId="0" applyNumberFormat="1" applyFont="1" applyAlignment="1" quotePrefix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 wrapText="1"/>
    </xf>
    <xf numFmtId="176" fontId="3" fillId="0" borderId="0" xfId="0" applyNumberFormat="1" applyFont="1" applyAlignment="1" quotePrefix="1">
      <alignment horizontal="left" vertical="center"/>
    </xf>
    <xf numFmtId="177" fontId="0" fillId="0" borderId="0" xfId="42" applyNumberFormat="1" applyFont="1" applyAlignment="1">
      <alignment vertical="center"/>
    </xf>
    <xf numFmtId="177" fontId="0" fillId="0" borderId="0" xfId="42" applyNumberFormat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 wrapText="1"/>
    </xf>
    <xf numFmtId="176" fontId="0" fillId="0" borderId="0" xfId="0" applyNumberFormat="1" applyFill="1" applyBorder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10" xfId="0" applyNumberFormat="1" applyFont="1" applyBorder="1" applyAlignment="1" quotePrefix="1">
      <alignment horizontal="center" vertical="center"/>
    </xf>
    <xf numFmtId="176" fontId="4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33" borderId="15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33" borderId="17" xfId="0" applyNumberFormat="1" applyFont="1" applyFill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33" borderId="20" xfId="0" applyNumberFormat="1" applyFont="1" applyFill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18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6" fontId="8" fillId="0" borderId="0" xfId="0" applyNumberFormat="1" applyFont="1" applyAlignment="1">
      <alignment horizontal="left" vertical="center"/>
    </xf>
    <xf numFmtId="176" fontId="0" fillId="34" borderId="11" xfId="0" applyNumberFormat="1" applyFont="1" applyFill="1" applyBorder="1" applyAlignment="1">
      <alignment horizontal="right" vertical="center"/>
    </xf>
    <xf numFmtId="176" fontId="0" fillId="34" borderId="11" xfId="0" applyNumberFormat="1" applyFont="1" applyFill="1" applyBorder="1" applyAlignment="1">
      <alignment vertical="center"/>
    </xf>
    <xf numFmtId="176" fontId="0" fillId="34" borderId="10" xfId="0" applyNumberFormat="1" applyFont="1" applyFill="1" applyBorder="1" applyAlignment="1">
      <alignment vertical="center"/>
    </xf>
    <xf numFmtId="176" fontId="0" fillId="34" borderId="21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34" borderId="10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0" fillId="34" borderId="21" xfId="0" applyNumberFormat="1" applyFill="1" applyBorder="1" applyAlignment="1">
      <alignment vertical="center"/>
    </xf>
    <xf numFmtId="176" fontId="0" fillId="0" borderId="22" xfId="0" applyNumberFormat="1" applyFont="1" applyFill="1" applyBorder="1" applyAlignment="1">
      <alignment horizontal="right"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33" borderId="21" xfId="0" applyNumberFormat="1" applyFont="1" applyFill="1" applyBorder="1" applyAlignment="1">
      <alignment horizontal="right" vertical="center"/>
    </xf>
    <xf numFmtId="176" fontId="0" fillId="0" borderId="25" xfId="0" applyNumberFormat="1" applyFont="1" applyFill="1" applyBorder="1" applyAlignment="1">
      <alignment vertical="center"/>
    </xf>
    <xf numFmtId="176" fontId="0" fillId="34" borderId="25" xfId="0" applyNumberFormat="1" applyFont="1" applyFill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6" fillId="33" borderId="26" xfId="0" applyNumberFormat="1" applyFont="1" applyFill="1" applyBorder="1" applyAlignment="1">
      <alignment horizontal="center" vertical="center" wrapText="1"/>
    </xf>
    <xf numFmtId="176" fontId="6" fillId="33" borderId="27" xfId="0" applyNumberFormat="1" applyFont="1" applyFill="1" applyBorder="1" applyAlignment="1">
      <alignment horizontal="center" vertical="center" wrapText="1"/>
    </xf>
    <xf numFmtId="176" fontId="0" fillId="0" borderId="28" xfId="0" applyNumberFormat="1" applyFont="1" applyBorder="1" applyAlignment="1">
      <alignment vertical="center"/>
    </xf>
    <xf numFmtId="176" fontId="6" fillId="33" borderId="29" xfId="0" applyNumberFormat="1" applyFont="1" applyFill="1" applyBorder="1" applyAlignment="1">
      <alignment horizontal="center" vertical="center" wrapText="1"/>
    </xf>
    <xf numFmtId="176" fontId="0" fillId="34" borderId="30" xfId="0" applyNumberFormat="1" applyFont="1" applyFill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6" fillId="33" borderId="31" xfId="0" applyNumberFormat="1" applyFont="1" applyFill="1" applyBorder="1" applyAlignment="1">
      <alignment horizontal="center" vertical="center" wrapText="1"/>
    </xf>
    <xf numFmtId="176" fontId="0" fillId="0" borderId="32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11" xfId="0" applyNumberFormat="1" applyFon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176" fontId="0" fillId="33" borderId="35" xfId="0" applyNumberFormat="1" applyFont="1" applyFill="1" applyBorder="1" applyAlignment="1" applyProtection="1">
      <alignment vertical="center"/>
      <protection locked="0"/>
    </xf>
    <xf numFmtId="176" fontId="0" fillId="33" borderId="15" xfId="0" applyNumberFormat="1" applyFont="1" applyFill="1" applyBorder="1" applyAlignment="1" applyProtection="1">
      <alignment vertical="center"/>
      <protection locked="0"/>
    </xf>
    <xf numFmtId="176" fontId="0" fillId="0" borderId="30" xfId="0" applyNumberFormat="1" applyFont="1" applyFill="1" applyBorder="1" applyAlignment="1" applyProtection="1">
      <alignment vertical="center"/>
      <protection locked="0"/>
    </xf>
    <xf numFmtId="176" fontId="0" fillId="0" borderId="25" xfId="0" applyNumberFormat="1" applyFont="1" applyFill="1" applyBorder="1" applyAlignment="1" applyProtection="1">
      <alignment vertical="center"/>
      <protection locked="0"/>
    </xf>
    <xf numFmtId="176" fontId="0" fillId="0" borderId="30" xfId="0" applyNumberFormat="1" applyFont="1" applyBorder="1" applyAlignment="1" applyProtection="1">
      <alignment vertical="center"/>
      <protection locked="0"/>
    </xf>
    <xf numFmtId="176" fontId="0" fillId="0" borderId="25" xfId="0" applyNumberFormat="1" applyFont="1" applyBorder="1" applyAlignment="1" applyProtection="1">
      <alignment vertical="center"/>
      <protection locked="0"/>
    </xf>
    <xf numFmtId="176" fontId="6" fillId="33" borderId="36" xfId="0" applyNumberFormat="1" applyFont="1" applyFill="1" applyBorder="1" applyAlignment="1">
      <alignment horizontal="center" vertical="center" wrapText="1"/>
    </xf>
    <xf numFmtId="176" fontId="6" fillId="33" borderId="37" xfId="0" applyNumberFormat="1" applyFont="1" applyFill="1" applyBorder="1" applyAlignment="1">
      <alignment horizontal="center" vertical="center" wrapText="1"/>
    </xf>
    <xf numFmtId="176" fontId="6" fillId="33" borderId="26" xfId="0" applyNumberFormat="1" applyFont="1" applyFill="1" applyBorder="1" applyAlignment="1">
      <alignment horizontal="center" vertical="center" wrapText="1"/>
    </xf>
    <xf numFmtId="176" fontId="6" fillId="33" borderId="38" xfId="0" applyNumberFormat="1" applyFont="1" applyFill="1" applyBorder="1" applyAlignment="1">
      <alignment horizontal="center" vertical="center" wrapText="1"/>
    </xf>
    <xf numFmtId="176" fontId="6" fillId="33" borderId="36" xfId="0" applyNumberFormat="1" applyFont="1" applyFill="1" applyBorder="1" applyAlignment="1">
      <alignment horizontal="left" vertical="center" wrapText="1"/>
    </xf>
    <xf numFmtId="176" fontId="6" fillId="33" borderId="39" xfId="0" applyNumberFormat="1" applyFont="1" applyFill="1" applyBorder="1" applyAlignment="1">
      <alignment horizontal="left" vertical="center" wrapText="1"/>
    </xf>
    <xf numFmtId="176" fontId="6" fillId="33" borderId="39" xfId="0" applyNumberFormat="1" applyFont="1" applyFill="1" applyBorder="1" applyAlignment="1">
      <alignment horizontal="center" vertical="center" wrapText="1"/>
    </xf>
    <xf numFmtId="176" fontId="4" fillId="33" borderId="36" xfId="0" applyNumberFormat="1" applyFont="1" applyFill="1" applyBorder="1" applyAlignment="1">
      <alignment horizontal="center" vertical="center" wrapText="1"/>
    </xf>
    <xf numFmtId="176" fontId="4" fillId="33" borderId="39" xfId="0" applyNumberFormat="1" applyFont="1" applyFill="1" applyBorder="1" applyAlignment="1">
      <alignment horizontal="center" vertical="center" wrapText="1"/>
    </xf>
    <xf numFmtId="176" fontId="6" fillId="33" borderId="40" xfId="0" applyNumberFormat="1" applyFont="1" applyFill="1" applyBorder="1" applyAlignment="1">
      <alignment horizontal="center" vertical="center" wrapText="1"/>
    </xf>
    <xf numFmtId="176" fontId="6" fillId="33" borderId="4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 applyProtection="1" quotePrefix="1">
      <alignment horizontal="left" vertical="center"/>
      <protection locked="0"/>
    </xf>
    <xf numFmtId="49" fontId="4" fillId="0" borderId="42" xfId="0" applyNumberFormat="1" applyFont="1" applyBorder="1" applyAlignment="1" applyProtection="1" quotePrefix="1">
      <alignment horizontal="left" vertical="center"/>
      <protection locked="0"/>
    </xf>
    <xf numFmtId="176" fontId="5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 applyProtection="1" quotePrefix="1">
      <alignment vertical="center"/>
      <protection locked="0"/>
    </xf>
    <xf numFmtId="49" fontId="4" fillId="0" borderId="42" xfId="0" applyNumberFormat="1" applyFont="1" applyBorder="1" applyAlignment="1" applyProtection="1" quotePrefix="1">
      <alignment vertical="center"/>
      <protection locked="0"/>
    </xf>
    <xf numFmtId="49" fontId="4" fillId="0" borderId="10" xfId="0" applyNumberFormat="1" applyFont="1" applyBorder="1" applyAlignment="1" applyProtection="1">
      <alignment vertical="center"/>
      <protection locked="0"/>
    </xf>
    <xf numFmtId="49" fontId="4" fillId="0" borderId="10" xfId="0" applyNumberFormat="1" applyFont="1" applyBorder="1" applyAlignment="1" applyProtection="1">
      <alignment horizontal="left" vertical="center"/>
      <protection locked="0"/>
    </xf>
    <xf numFmtId="176" fontId="0" fillId="0" borderId="0" xfId="0" applyNumberFormat="1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Zeros="0" tabSelected="1" view="pageBreakPreview" zoomScale="65" zoomScaleNormal="50" zoomScaleSheetLayoutView="65" zoomScalePageLayoutView="0" workbookViewId="0" topLeftCell="A1">
      <selection activeCell="C2" sqref="C2"/>
    </sheetView>
  </sheetViews>
  <sheetFormatPr defaultColWidth="9.00390625" defaultRowHeight="13.5"/>
  <cols>
    <col min="1" max="1" width="39.125" style="2" customWidth="1"/>
    <col min="2" max="3" width="17.625" style="2" customWidth="1"/>
    <col min="4" max="10" width="16.625" style="2" customWidth="1"/>
    <col min="11" max="11" width="9.75390625" style="10" customWidth="1"/>
    <col min="12" max="12" width="11.125" style="2" customWidth="1"/>
    <col min="13" max="16384" width="9.00390625" style="2" customWidth="1"/>
  </cols>
  <sheetData>
    <row r="1" spans="1:10" ht="21">
      <c r="A1" s="82" t="s">
        <v>44</v>
      </c>
      <c r="B1" s="82"/>
      <c r="C1" s="82"/>
      <c r="D1" s="82"/>
      <c r="E1" s="82"/>
      <c r="F1" s="82"/>
      <c r="G1" s="82"/>
      <c r="H1" s="82"/>
      <c r="I1" s="82"/>
      <c r="J1" s="30" t="s">
        <v>32</v>
      </c>
    </row>
    <row r="2" spans="1:10" ht="24">
      <c r="A2" s="32" t="s">
        <v>18</v>
      </c>
      <c r="B2" s="1"/>
      <c r="C2" s="1"/>
      <c r="D2" s="1"/>
      <c r="E2" s="1"/>
      <c r="F2" s="1"/>
      <c r="G2" s="1"/>
      <c r="H2" s="1"/>
      <c r="I2" s="1"/>
      <c r="J2" s="31" t="s">
        <v>36</v>
      </c>
    </row>
    <row r="3" spans="1:10" ht="19.5" customHeight="1">
      <c r="A3" s="7"/>
      <c r="B3" s="4"/>
      <c r="C3" s="4"/>
      <c r="D3" s="4"/>
      <c r="E3" s="4"/>
      <c r="F3" s="4"/>
      <c r="G3" s="4"/>
      <c r="H3" s="14" t="s">
        <v>4</v>
      </c>
      <c r="I3" s="83"/>
      <c r="J3" s="84"/>
    </row>
    <row r="4" spans="1:10" ht="19.5" customHeight="1">
      <c r="A4" s="3"/>
      <c r="B4" s="4"/>
      <c r="C4" s="4"/>
      <c r="D4" s="4"/>
      <c r="E4" s="4"/>
      <c r="F4" s="4"/>
      <c r="G4" s="4"/>
      <c r="H4" s="14" t="s">
        <v>5</v>
      </c>
      <c r="I4" s="80"/>
      <c r="J4" s="81"/>
    </row>
    <row r="5" spans="1:10" ht="19.5" customHeight="1">
      <c r="A5" s="5"/>
      <c r="B5" s="5"/>
      <c r="C5" s="5"/>
      <c r="D5" s="5"/>
      <c r="E5" s="5"/>
      <c r="F5" s="5"/>
      <c r="G5" s="5"/>
      <c r="H5" s="14" t="s">
        <v>6</v>
      </c>
      <c r="I5" s="80"/>
      <c r="J5" s="81"/>
    </row>
    <row r="6" spans="1:10" ht="19.5" customHeight="1">
      <c r="A6" s="5"/>
      <c r="B6" s="5"/>
      <c r="C6" s="5"/>
      <c r="D6" s="5"/>
      <c r="E6" s="5"/>
      <c r="F6" s="5"/>
      <c r="G6" s="5"/>
      <c r="H6" s="14" t="s">
        <v>7</v>
      </c>
      <c r="I6" s="80"/>
      <c r="J6" s="81"/>
    </row>
    <row r="7" spans="1:10" ht="19.5" customHeight="1">
      <c r="A7" s="5"/>
      <c r="B7" s="5"/>
      <c r="C7" s="5"/>
      <c r="D7" s="5"/>
      <c r="E7" s="5"/>
      <c r="F7" s="5"/>
      <c r="G7" s="5"/>
      <c r="H7" s="42" t="s">
        <v>33</v>
      </c>
      <c r="I7" s="80"/>
      <c r="J7" s="81"/>
    </row>
    <row r="8" spans="1:10" ht="19.5" customHeight="1">
      <c r="A8" s="5"/>
      <c r="B8" s="5"/>
      <c r="C8" s="5"/>
      <c r="D8" s="5"/>
      <c r="E8" s="5"/>
      <c r="F8" s="5"/>
      <c r="G8" s="5"/>
      <c r="H8" s="5"/>
      <c r="I8" s="5"/>
      <c r="J8" s="13" t="s">
        <v>20</v>
      </c>
    </row>
    <row r="9" spans="1:10" ht="19.5" customHeight="1">
      <c r="A9" s="87" t="s">
        <v>45</v>
      </c>
      <c r="E9" s="8" t="e">
        <f>E27/C27</f>
        <v>#DIV/0!</v>
      </c>
      <c r="F9" s="8"/>
      <c r="G9" s="8"/>
      <c r="H9" s="13" t="s">
        <v>26</v>
      </c>
      <c r="J9" s="13" t="s">
        <v>23</v>
      </c>
    </row>
    <row r="10" spans="1:12" ht="9.75" customHeight="1">
      <c r="A10" s="76" t="s">
        <v>2</v>
      </c>
      <c r="B10" s="69" t="s">
        <v>19</v>
      </c>
      <c r="C10" s="78" t="s">
        <v>17</v>
      </c>
      <c r="D10" s="69" t="s">
        <v>12</v>
      </c>
      <c r="E10" s="51"/>
      <c r="F10" s="71"/>
      <c r="G10" s="72"/>
      <c r="H10" s="69" t="s">
        <v>22</v>
      </c>
      <c r="I10" s="73" t="s">
        <v>25</v>
      </c>
      <c r="J10" s="69" t="s">
        <v>3</v>
      </c>
      <c r="K10" s="11"/>
      <c r="L10" s="6"/>
    </row>
    <row r="11" spans="1:12" ht="24.75" customHeight="1" thickBot="1">
      <c r="A11" s="77"/>
      <c r="B11" s="75"/>
      <c r="C11" s="79"/>
      <c r="D11" s="70"/>
      <c r="E11" s="57" t="s">
        <v>39</v>
      </c>
      <c r="F11" s="54" t="s">
        <v>37</v>
      </c>
      <c r="G11" s="52" t="s">
        <v>38</v>
      </c>
      <c r="H11" s="75"/>
      <c r="I11" s="74"/>
      <c r="J11" s="70"/>
      <c r="K11" s="11"/>
      <c r="L11" s="6"/>
    </row>
    <row r="12" spans="1:12" ht="24.75" customHeight="1">
      <c r="A12" s="15" t="s">
        <v>0</v>
      </c>
      <c r="B12" s="61"/>
      <c r="C12" s="62"/>
      <c r="D12" s="63"/>
      <c r="E12" s="48">
        <f>SUM(F12:G12)</f>
        <v>0</v>
      </c>
      <c r="F12" s="65"/>
      <c r="G12" s="66"/>
      <c r="H12" s="41"/>
      <c r="I12" s="19"/>
      <c r="J12" s="20"/>
      <c r="K12" s="12"/>
      <c r="L12" s="12"/>
    </row>
    <row r="13" spans="1:12" ht="24.75" customHeight="1">
      <c r="A13" s="15" t="s">
        <v>1</v>
      </c>
      <c r="B13" s="61"/>
      <c r="C13" s="62"/>
      <c r="D13" s="64"/>
      <c r="E13" s="48">
        <f aca="true" t="shared" si="0" ref="E13:E27">SUM(F13:G13)</f>
        <v>0</v>
      </c>
      <c r="F13" s="65"/>
      <c r="G13" s="66"/>
      <c r="H13" s="41"/>
      <c r="I13" s="19"/>
      <c r="J13" s="22"/>
      <c r="K13" s="12"/>
      <c r="L13" s="12"/>
    </row>
    <row r="14" spans="1:12" ht="24.75" customHeight="1">
      <c r="A14" s="15" t="s">
        <v>21</v>
      </c>
      <c r="B14" s="61"/>
      <c r="C14" s="62"/>
      <c r="D14" s="64"/>
      <c r="E14" s="48">
        <f t="shared" si="0"/>
        <v>0</v>
      </c>
      <c r="F14" s="65"/>
      <c r="G14" s="66"/>
      <c r="H14" s="41"/>
      <c r="I14" s="19"/>
      <c r="J14" s="22"/>
      <c r="K14" s="12"/>
      <c r="L14" s="12"/>
    </row>
    <row r="15" spans="1:12" ht="24.75" customHeight="1">
      <c r="A15" s="15" t="s">
        <v>14</v>
      </c>
      <c r="B15" s="61"/>
      <c r="C15" s="62"/>
      <c r="D15" s="64"/>
      <c r="E15" s="48">
        <f t="shared" si="0"/>
        <v>0</v>
      </c>
      <c r="F15" s="65"/>
      <c r="G15" s="66"/>
      <c r="H15" s="41"/>
      <c r="I15" s="19"/>
      <c r="J15" s="22"/>
      <c r="K15" s="12"/>
      <c r="L15" s="12"/>
    </row>
    <row r="16" spans="1:12" ht="24.75" customHeight="1">
      <c r="A16" s="15" t="s">
        <v>8</v>
      </c>
      <c r="B16" s="61"/>
      <c r="C16" s="62"/>
      <c r="D16" s="64"/>
      <c r="E16" s="48">
        <f t="shared" si="0"/>
        <v>0</v>
      </c>
      <c r="F16" s="65"/>
      <c r="G16" s="66"/>
      <c r="H16" s="41"/>
      <c r="I16" s="19"/>
      <c r="J16" s="22"/>
      <c r="K16" s="12"/>
      <c r="L16" s="12"/>
    </row>
    <row r="17" spans="1:12" ht="24.75" customHeight="1">
      <c r="A17" s="15" t="s">
        <v>15</v>
      </c>
      <c r="B17" s="61"/>
      <c r="C17" s="62"/>
      <c r="D17" s="64"/>
      <c r="E17" s="48">
        <f t="shared" si="0"/>
        <v>0</v>
      </c>
      <c r="F17" s="65"/>
      <c r="G17" s="66"/>
      <c r="H17" s="41"/>
      <c r="I17" s="19"/>
      <c r="J17" s="22"/>
      <c r="K17" s="12"/>
      <c r="L17" s="12"/>
    </row>
    <row r="18" spans="1:12" ht="24.75" customHeight="1">
      <c r="A18" s="15" t="s">
        <v>13</v>
      </c>
      <c r="B18" s="61"/>
      <c r="C18" s="62"/>
      <c r="D18" s="64"/>
      <c r="E18" s="48">
        <f t="shared" si="0"/>
        <v>0</v>
      </c>
      <c r="F18" s="65"/>
      <c r="G18" s="66"/>
      <c r="H18" s="41"/>
      <c r="I18" s="19"/>
      <c r="J18" s="22"/>
      <c r="K18" s="12"/>
      <c r="L18" s="12"/>
    </row>
    <row r="19" spans="1:12" ht="24.75" customHeight="1">
      <c r="A19" s="15" t="s">
        <v>16</v>
      </c>
      <c r="B19" s="61"/>
      <c r="C19" s="62"/>
      <c r="D19" s="64"/>
      <c r="E19" s="48">
        <f t="shared" si="0"/>
        <v>0</v>
      </c>
      <c r="F19" s="65"/>
      <c r="G19" s="66"/>
      <c r="H19" s="41"/>
      <c r="I19" s="19"/>
      <c r="J19" s="22"/>
      <c r="K19" s="12"/>
      <c r="L19" s="12"/>
    </row>
    <row r="20" spans="1:12" ht="24.75" customHeight="1">
      <c r="A20" s="15" t="s">
        <v>9</v>
      </c>
      <c r="B20" s="61"/>
      <c r="C20" s="62"/>
      <c r="D20" s="64"/>
      <c r="E20" s="48">
        <f t="shared" si="0"/>
        <v>0</v>
      </c>
      <c r="F20" s="65"/>
      <c r="G20" s="66"/>
      <c r="H20" s="41"/>
      <c r="I20" s="19"/>
      <c r="J20" s="22"/>
      <c r="K20" s="12"/>
      <c r="L20" s="12"/>
    </row>
    <row r="21" spans="1:12" ht="24.75" customHeight="1">
      <c r="A21" s="15" t="s">
        <v>24</v>
      </c>
      <c r="B21" s="61"/>
      <c r="C21" s="62"/>
      <c r="D21" s="64"/>
      <c r="E21" s="48">
        <f t="shared" si="0"/>
        <v>0</v>
      </c>
      <c r="F21" s="65"/>
      <c r="G21" s="66"/>
      <c r="H21" s="41"/>
      <c r="I21" s="19"/>
      <c r="J21" s="22"/>
      <c r="K21" s="12"/>
      <c r="L21" s="12"/>
    </row>
    <row r="22" spans="1:12" ht="24.75" customHeight="1">
      <c r="A22" s="15" t="s">
        <v>11</v>
      </c>
      <c r="B22" s="61"/>
      <c r="C22" s="62"/>
      <c r="D22" s="64"/>
      <c r="E22" s="48">
        <f t="shared" si="0"/>
        <v>0</v>
      </c>
      <c r="F22" s="65"/>
      <c r="G22" s="66"/>
      <c r="H22" s="41"/>
      <c r="I22" s="19"/>
      <c r="J22" s="22"/>
      <c r="K22" s="12"/>
      <c r="L22" s="12"/>
    </row>
    <row r="23" spans="1:12" ht="24.75" customHeight="1">
      <c r="A23" s="33" t="s">
        <v>29</v>
      </c>
      <c r="B23" s="34">
        <f>SUM(B12:B22)</f>
        <v>0</v>
      </c>
      <c r="C23" s="35">
        <f>SUM(C12:C22)</f>
        <v>0</v>
      </c>
      <c r="D23" s="43">
        <f>SUM(D12:D22)</f>
        <v>0</v>
      </c>
      <c r="E23" s="49">
        <f t="shared" si="0"/>
        <v>0</v>
      </c>
      <c r="F23" s="55">
        <f>SUM(F12:F22)</f>
        <v>0</v>
      </c>
      <c r="G23" s="49">
        <f>SUM(G12:G22)</f>
        <v>0</v>
      </c>
      <c r="H23" s="39">
        <f>ROUNDUP(C23*1%,0)</f>
        <v>0</v>
      </c>
      <c r="I23" s="19"/>
      <c r="J23" s="23">
        <f>IF(E23&lt;H23,0,ROUNDDOWN((E23-H23)/2,0))</f>
        <v>0</v>
      </c>
      <c r="K23" s="12"/>
      <c r="L23" s="12"/>
    </row>
    <row r="24" spans="1:12" ht="24.75" customHeight="1">
      <c r="A24" s="15" t="s">
        <v>10</v>
      </c>
      <c r="B24" s="61"/>
      <c r="C24" s="62"/>
      <c r="D24" s="64"/>
      <c r="E24" s="48">
        <f t="shared" si="0"/>
        <v>0</v>
      </c>
      <c r="F24" s="65"/>
      <c r="G24" s="66"/>
      <c r="H24" s="40"/>
      <c r="I24" s="19"/>
      <c r="J24" s="22"/>
      <c r="K24" s="12"/>
      <c r="L24" s="12"/>
    </row>
    <row r="25" spans="1:12" ht="24.75" customHeight="1">
      <c r="A25" s="15" t="s">
        <v>34</v>
      </c>
      <c r="B25" s="61"/>
      <c r="C25" s="62"/>
      <c r="D25" s="64"/>
      <c r="E25" s="50">
        <f t="shared" si="0"/>
        <v>0</v>
      </c>
      <c r="F25" s="67"/>
      <c r="G25" s="68"/>
      <c r="H25" s="38"/>
      <c r="I25" s="24"/>
      <c r="J25" s="25"/>
      <c r="K25" s="12"/>
      <c r="L25" s="12"/>
    </row>
    <row r="26" spans="1:12" ht="24.75" customHeight="1">
      <c r="A26" s="33" t="s">
        <v>29</v>
      </c>
      <c r="B26" s="34">
        <f>SUM(B24:B25)</f>
        <v>0</v>
      </c>
      <c r="C26" s="35">
        <f>SUM(C24:C25)</f>
        <v>0</v>
      </c>
      <c r="D26" s="36">
        <f>SUM(D24:D25)</f>
        <v>0</v>
      </c>
      <c r="E26" s="49">
        <f t="shared" si="0"/>
        <v>0</v>
      </c>
      <c r="F26" s="55">
        <f>SUM(F24:F25)</f>
        <v>0</v>
      </c>
      <c r="G26" s="49">
        <f>SUM(G24:G25)</f>
        <v>0</v>
      </c>
      <c r="H26" s="39">
        <f>ROUNDUP(C26*1%,0)</f>
        <v>0</v>
      </c>
      <c r="I26" s="34">
        <f>ROUNDUP(C25*5.5%,0)</f>
        <v>0</v>
      </c>
      <c r="J26" s="21">
        <f>IF(IF(E26&gt;C26*10%,ROUNDDOWN(E26-I26,0),ROUNDDOWN((E26-H26)/2,0))&gt;0,IF(E26&gt;C26*10%,ROUNDDOWN(E26-I26,0),ROUNDDOWN((E26-H26)/2,0)),0)</f>
        <v>0</v>
      </c>
      <c r="K26" s="12"/>
      <c r="L26" s="12"/>
    </row>
    <row r="27" spans="1:12" ht="24.75" customHeight="1" thickBot="1">
      <c r="A27" s="28" t="s">
        <v>30</v>
      </c>
      <c r="B27" s="16">
        <f>B23+B26</f>
        <v>0</v>
      </c>
      <c r="C27" s="17">
        <f>C23+C26</f>
        <v>0</v>
      </c>
      <c r="D27" s="26">
        <f>D23+D26</f>
        <v>0</v>
      </c>
      <c r="E27" s="53">
        <f t="shared" si="0"/>
        <v>0</v>
      </c>
      <c r="F27" s="56">
        <f>SUM(F26,F23)</f>
        <v>0</v>
      </c>
      <c r="G27" s="50">
        <f>SUM(G23,G26)</f>
        <v>0</v>
      </c>
      <c r="H27" s="38"/>
      <c r="I27" s="27"/>
      <c r="J27" s="26">
        <f>J23+J26</f>
        <v>0</v>
      </c>
      <c r="K27" s="12"/>
      <c r="L27" s="12"/>
    </row>
  </sheetData>
  <sheetProtection/>
  <mergeCells count="14">
    <mergeCell ref="I7:J7"/>
    <mergeCell ref="A1:I1"/>
    <mergeCell ref="I6:J6"/>
    <mergeCell ref="I3:J3"/>
    <mergeCell ref="I4:J4"/>
    <mergeCell ref="I5:J5"/>
    <mergeCell ref="J10:J11"/>
    <mergeCell ref="F10:G10"/>
    <mergeCell ref="I10:I11"/>
    <mergeCell ref="H10:H11"/>
    <mergeCell ref="A10:A11"/>
    <mergeCell ref="B10:B11"/>
    <mergeCell ref="C10:C11"/>
    <mergeCell ref="D10:D11"/>
  </mergeCells>
  <conditionalFormatting sqref="E9:G9">
    <cfRule type="expression" priority="1" dxfId="3" stopIfTrue="1">
      <formula>ISERROR(E9)</formula>
    </cfRule>
  </conditionalFormatting>
  <printOptions horizontalCentered="1"/>
  <pageMargins left="0.7874015748031497" right="0.7874015748031497" top="0.7874015748031497" bottom="0.7874015748031497" header="0.35433070866141736" footer="0.196850393700787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showZeros="0" view="pageBreakPreview" zoomScale="65" zoomScaleNormal="50" zoomScaleSheetLayoutView="65" zoomScalePageLayoutView="0" workbookViewId="0" topLeftCell="A1">
      <selection activeCell="D7" sqref="D7"/>
    </sheetView>
  </sheetViews>
  <sheetFormatPr defaultColWidth="9.00390625" defaultRowHeight="13.5"/>
  <cols>
    <col min="1" max="1" width="39.125" style="2" customWidth="1"/>
    <col min="2" max="3" width="17.625" style="2" customWidth="1"/>
    <col min="4" max="10" width="16.625" style="2" customWidth="1"/>
    <col min="11" max="11" width="9.75390625" style="10" customWidth="1"/>
    <col min="12" max="12" width="11.125" style="2" customWidth="1"/>
    <col min="13" max="16384" width="9.00390625" style="2" customWidth="1"/>
  </cols>
  <sheetData>
    <row r="1" spans="1:10" ht="21">
      <c r="A1" s="82" t="s">
        <v>44</v>
      </c>
      <c r="B1" s="82"/>
      <c r="C1" s="82"/>
      <c r="D1" s="82"/>
      <c r="E1" s="82"/>
      <c r="F1" s="82"/>
      <c r="G1" s="82"/>
      <c r="H1" s="82"/>
      <c r="I1" s="82"/>
      <c r="J1" s="30" t="s">
        <v>32</v>
      </c>
    </row>
    <row r="2" spans="1:10" ht="24">
      <c r="A2" s="32" t="s">
        <v>18</v>
      </c>
      <c r="B2" s="1"/>
      <c r="C2" s="1"/>
      <c r="D2" s="1"/>
      <c r="E2" s="1"/>
      <c r="F2" s="1"/>
      <c r="G2" s="1"/>
      <c r="H2" s="1"/>
      <c r="I2" s="1"/>
      <c r="J2" s="31" t="s">
        <v>36</v>
      </c>
    </row>
    <row r="3" spans="1:10" ht="19.5" customHeight="1">
      <c r="A3" s="7"/>
      <c r="B3" s="4"/>
      <c r="C3" s="4"/>
      <c r="D3" s="4"/>
      <c r="E3" s="4"/>
      <c r="F3" s="4"/>
      <c r="G3" s="4"/>
      <c r="H3" s="14" t="s">
        <v>4</v>
      </c>
      <c r="I3" s="83"/>
      <c r="J3" s="84"/>
    </row>
    <row r="4" spans="1:10" ht="19.5" customHeight="1">
      <c r="A4" s="3"/>
      <c r="B4" s="4"/>
      <c r="C4" s="4"/>
      <c r="D4" s="4"/>
      <c r="E4" s="4"/>
      <c r="F4" s="4"/>
      <c r="G4" s="4"/>
      <c r="H4" s="14" t="s">
        <v>5</v>
      </c>
      <c r="I4" s="80"/>
      <c r="J4" s="81"/>
    </row>
    <row r="5" spans="1:10" ht="19.5" customHeight="1">
      <c r="A5" s="5"/>
      <c r="B5" s="5"/>
      <c r="C5" s="5"/>
      <c r="D5" s="5"/>
      <c r="E5" s="5"/>
      <c r="F5" s="5"/>
      <c r="G5" s="5"/>
      <c r="H5" s="14" t="s">
        <v>6</v>
      </c>
      <c r="I5" s="80"/>
      <c r="J5" s="81"/>
    </row>
    <row r="6" spans="1:10" ht="19.5" customHeight="1">
      <c r="A6" s="5"/>
      <c r="B6" s="5"/>
      <c r="C6" s="5"/>
      <c r="D6" s="5"/>
      <c r="E6" s="5"/>
      <c r="F6" s="5"/>
      <c r="G6" s="5"/>
      <c r="H6" s="14" t="s">
        <v>7</v>
      </c>
      <c r="I6" s="80"/>
      <c r="J6" s="81"/>
    </row>
    <row r="7" spans="1:10" ht="19.5" customHeight="1">
      <c r="A7" s="5"/>
      <c r="B7" s="5"/>
      <c r="C7" s="5"/>
      <c r="D7" s="5"/>
      <c r="E7" s="5"/>
      <c r="F7" s="5"/>
      <c r="G7" s="5"/>
      <c r="H7" s="42" t="s">
        <v>40</v>
      </c>
      <c r="I7" s="80"/>
      <c r="J7" s="81"/>
    </row>
    <row r="8" spans="1:10" ht="19.5" customHeight="1">
      <c r="A8" s="5"/>
      <c r="B8" s="5"/>
      <c r="C8" s="5"/>
      <c r="D8" s="5"/>
      <c r="E8" s="5"/>
      <c r="F8" s="5"/>
      <c r="G8" s="5"/>
      <c r="H8" s="5"/>
      <c r="I8" s="5"/>
      <c r="J8" s="13" t="s">
        <v>20</v>
      </c>
    </row>
    <row r="9" spans="1:10" ht="19.5" customHeight="1">
      <c r="A9" s="87" t="s">
        <v>45</v>
      </c>
      <c r="E9" s="9" t="e">
        <f>E27/C27</f>
        <v>#DIV/0!</v>
      </c>
      <c r="F9" s="9"/>
      <c r="G9" s="9"/>
      <c r="H9" s="13" t="s">
        <v>26</v>
      </c>
      <c r="J9" s="13" t="s">
        <v>27</v>
      </c>
    </row>
    <row r="10" spans="1:12" ht="9.75" customHeight="1">
      <c r="A10" s="76" t="s">
        <v>2</v>
      </c>
      <c r="B10" s="69" t="s">
        <v>19</v>
      </c>
      <c r="C10" s="78" t="s">
        <v>17</v>
      </c>
      <c r="D10" s="69" t="s">
        <v>12</v>
      </c>
      <c r="E10" s="51"/>
      <c r="F10" s="71"/>
      <c r="G10" s="72"/>
      <c r="H10" s="69" t="s">
        <v>41</v>
      </c>
      <c r="I10" s="73" t="s">
        <v>42</v>
      </c>
      <c r="J10" s="69" t="s">
        <v>3</v>
      </c>
      <c r="K10" s="11"/>
      <c r="L10" s="6"/>
    </row>
    <row r="11" spans="1:12" ht="24.75" customHeight="1" thickBot="1">
      <c r="A11" s="77"/>
      <c r="B11" s="75"/>
      <c r="C11" s="79"/>
      <c r="D11" s="70"/>
      <c r="E11" s="57" t="s">
        <v>43</v>
      </c>
      <c r="F11" s="54" t="s">
        <v>37</v>
      </c>
      <c r="G11" s="52" t="s">
        <v>38</v>
      </c>
      <c r="H11" s="75"/>
      <c r="I11" s="74"/>
      <c r="J11" s="70"/>
      <c r="K11" s="11"/>
      <c r="L11" s="6"/>
    </row>
    <row r="12" spans="1:12" ht="24.75" customHeight="1">
      <c r="A12" s="15" t="s">
        <v>0</v>
      </c>
      <c r="B12" s="61"/>
      <c r="C12" s="62"/>
      <c r="D12" s="63"/>
      <c r="E12" s="48">
        <f aca="true" t="shared" si="0" ref="E12:E27">SUM(F12:G12)</f>
        <v>0</v>
      </c>
      <c r="F12" s="65"/>
      <c r="G12" s="66"/>
      <c r="H12" s="41"/>
      <c r="I12" s="19"/>
      <c r="J12" s="20"/>
      <c r="K12" s="12"/>
      <c r="L12" s="12"/>
    </row>
    <row r="13" spans="1:12" ht="24.75" customHeight="1">
      <c r="A13" s="15" t="s">
        <v>1</v>
      </c>
      <c r="B13" s="61"/>
      <c r="C13" s="62"/>
      <c r="D13" s="64"/>
      <c r="E13" s="48">
        <f t="shared" si="0"/>
        <v>0</v>
      </c>
      <c r="F13" s="65"/>
      <c r="G13" s="66"/>
      <c r="H13" s="41"/>
      <c r="I13" s="19"/>
      <c r="J13" s="22"/>
      <c r="K13" s="12"/>
      <c r="L13" s="12"/>
    </row>
    <row r="14" spans="1:12" ht="24.75" customHeight="1">
      <c r="A14" s="15" t="s">
        <v>21</v>
      </c>
      <c r="B14" s="61"/>
      <c r="C14" s="62"/>
      <c r="D14" s="64"/>
      <c r="E14" s="48">
        <f t="shared" si="0"/>
        <v>0</v>
      </c>
      <c r="F14" s="65"/>
      <c r="G14" s="66"/>
      <c r="H14" s="41"/>
      <c r="I14" s="19"/>
      <c r="J14" s="22"/>
      <c r="K14" s="12"/>
      <c r="L14" s="12"/>
    </row>
    <row r="15" spans="1:12" ht="24.75" customHeight="1">
      <c r="A15" s="15" t="s">
        <v>14</v>
      </c>
      <c r="B15" s="61"/>
      <c r="C15" s="62"/>
      <c r="D15" s="64"/>
      <c r="E15" s="48">
        <f t="shared" si="0"/>
        <v>0</v>
      </c>
      <c r="F15" s="65"/>
      <c r="G15" s="66"/>
      <c r="H15" s="41"/>
      <c r="I15" s="19"/>
      <c r="J15" s="22"/>
      <c r="K15" s="12"/>
      <c r="L15" s="12"/>
    </row>
    <row r="16" spans="1:12" ht="24.75" customHeight="1">
      <c r="A16" s="15" t="s">
        <v>8</v>
      </c>
      <c r="B16" s="61"/>
      <c r="C16" s="62"/>
      <c r="D16" s="64"/>
      <c r="E16" s="48">
        <f t="shared" si="0"/>
        <v>0</v>
      </c>
      <c r="F16" s="65"/>
      <c r="G16" s="66"/>
      <c r="H16" s="41"/>
      <c r="I16" s="19"/>
      <c r="J16" s="22"/>
      <c r="K16" s="12"/>
      <c r="L16" s="12"/>
    </row>
    <row r="17" spans="1:12" ht="24.75" customHeight="1">
      <c r="A17" s="15" t="s">
        <v>15</v>
      </c>
      <c r="B17" s="61"/>
      <c r="C17" s="62"/>
      <c r="D17" s="64"/>
      <c r="E17" s="48">
        <f t="shared" si="0"/>
        <v>0</v>
      </c>
      <c r="F17" s="65"/>
      <c r="G17" s="66"/>
      <c r="H17" s="41"/>
      <c r="I17" s="19"/>
      <c r="J17" s="22"/>
      <c r="K17" s="12"/>
      <c r="L17" s="12"/>
    </row>
    <row r="18" spans="1:12" ht="24.75" customHeight="1">
      <c r="A18" s="15" t="s">
        <v>13</v>
      </c>
      <c r="B18" s="61"/>
      <c r="C18" s="62"/>
      <c r="D18" s="64"/>
      <c r="E18" s="48">
        <f t="shared" si="0"/>
        <v>0</v>
      </c>
      <c r="F18" s="65"/>
      <c r="G18" s="66"/>
      <c r="H18" s="41"/>
      <c r="I18" s="19"/>
      <c r="J18" s="22"/>
      <c r="K18" s="12"/>
      <c r="L18" s="12"/>
    </row>
    <row r="19" spans="1:12" ht="24.75" customHeight="1">
      <c r="A19" s="15" t="s">
        <v>16</v>
      </c>
      <c r="B19" s="61"/>
      <c r="C19" s="62"/>
      <c r="D19" s="64"/>
      <c r="E19" s="48">
        <f t="shared" si="0"/>
        <v>0</v>
      </c>
      <c r="F19" s="65"/>
      <c r="G19" s="66"/>
      <c r="H19" s="41"/>
      <c r="I19" s="19"/>
      <c r="J19" s="22"/>
      <c r="K19" s="12"/>
      <c r="L19" s="12"/>
    </row>
    <row r="20" spans="1:12" ht="24.75" customHeight="1">
      <c r="A20" s="15" t="s">
        <v>9</v>
      </c>
      <c r="B20" s="61"/>
      <c r="C20" s="62"/>
      <c r="D20" s="64"/>
      <c r="E20" s="48">
        <f t="shared" si="0"/>
        <v>0</v>
      </c>
      <c r="F20" s="65"/>
      <c r="G20" s="66"/>
      <c r="H20" s="41"/>
      <c r="I20" s="19"/>
      <c r="J20" s="22"/>
      <c r="K20" s="12"/>
      <c r="L20" s="12"/>
    </row>
    <row r="21" spans="1:12" ht="24.75" customHeight="1">
      <c r="A21" s="15" t="s">
        <v>28</v>
      </c>
      <c r="B21" s="61"/>
      <c r="C21" s="62"/>
      <c r="D21" s="64"/>
      <c r="E21" s="48">
        <f t="shared" si="0"/>
        <v>0</v>
      </c>
      <c r="F21" s="65"/>
      <c r="G21" s="66"/>
      <c r="H21" s="41"/>
      <c r="I21" s="19"/>
      <c r="J21" s="22"/>
      <c r="K21" s="12"/>
      <c r="L21" s="12"/>
    </row>
    <row r="22" spans="1:12" ht="24.75" customHeight="1">
      <c r="A22" s="15" t="s">
        <v>11</v>
      </c>
      <c r="B22" s="61"/>
      <c r="C22" s="62"/>
      <c r="D22" s="64"/>
      <c r="E22" s="48">
        <f t="shared" si="0"/>
        <v>0</v>
      </c>
      <c r="F22" s="65"/>
      <c r="G22" s="66"/>
      <c r="H22" s="41"/>
      <c r="I22" s="19"/>
      <c r="J22" s="22"/>
      <c r="K22" s="12"/>
      <c r="L22" s="12"/>
    </row>
    <row r="23" spans="1:12" ht="24.75" customHeight="1">
      <c r="A23" s="33" t="s">
        <v>29</v>
      </c>
      <c r="B23" s="34">
        <f>SUM(B12:B22)</f>
        <v>0</v>
      </c>
      <c r="C23" s="35">
        <f>SUM(C12:C22)</f>
        <v>0</v>
      </c>
      <c r="D23" s="43">
        <f>SUM(D12:D22)</f>
        <v>0</v>
      </c>
      <c r="E23" s="49">
        <f t="shared" si="0"/>
        <v>0</v>
      </c>
      <c r="F23" s="55">
        <f>SUM(F12:F22)</f>
        <v>0</v>
      </c>
      <c r="G23" s="49">
        <f>SUM(G12:G22)</f>
        <v>0</v>
      </c>
      <c r="H23" s="41"/>
      <c r="I23" s="19"/>
      <c r="J23" s="23">
        <f>ROUNDDOWN(E23/2,0)</f>
        <v>0</v>
      </c>
      <c r="K23" s="12"/>
      <c r="L23" s="12"/>
    </row>
    <row r="24" spans="1:12" ht="24.75" customHeight="1">
      <c r="A24" s="15" t="s">
        <v>10</v>
      </c>
      <c r="B24" s="61"/>
      <c r="C24" s="62"/>
      <c r="D24" s="64"/>
      <c r="E24" s="48">
        <f t="shared" si="0"/>
        <v>0</v>
      </c>
      <c r="F24" s="65"/>
      <c r="G24" s="66"/>
      <c r="H24" s="40"/>
      <c r="I24" s="19"/>
      <c r="J24" s="22"/>
      <c r="K24" s="12"/>
      <c r="L24" s="12"/>
    </row>
    <row r="25" spans="1:12" ht="24.75" customHeight="1">
      <c r="A25" s="15" t="s">
        <v>34</v>
      </c>
      <c r="B25" s="61"/>
      <c r="C25" s="62"/>
      <c r="D25" s="64"/>
      <c r="E25" s="50">
        <f t="shared" si="0"/>
        <v>0</v>
      </c>
      <c r="F25" s="67"/>
      <c r="G25" s="68"/>
      <c r="H25" s="38"/>
      <c r="I25" s="24"/>
      <c r="J25" s="25"/>
      <c r="K25" s="12"/>
      <c r="L25" s="12"/>
    </row>
    <row r="26" spans="1:12" ht="24.75" customHeight="1">
      <c r="A26" s="33" t="s">
        <v>29</v>
      </c>
      <c r="B26" s="34">
        <f>SUM(B24:B25)</f>
        <v>0</v>
      </c>
      <c r="C26" s="35">
        <f>SUM(C24:C25)</f>
        <v>0</v>
      </c>
      <c r="D26" s="36">
        <f>SUM(D24:D25)</f>
        <v>0</v>
      </c>
      <c r="E26" s="49">
        <f t="shared" si="0"/>
        <v>0</v>
      </c>
      <c r="F26" s="55">
        <f>SUM(F24:F25)</f>
        <v>0</v>
      </c>
      <c r="G26" s="49">
        <f>SUM(G24:G25)</f>
        <v>0</v>
      </c>
      <c r="H26" s="38"/>
      <c r="I26" s="24"/>
      <c r="J26" s="21">
        <f>IF(E26&gt;C26*10%,E26,ROUNDDOWN(E26/2,0))</f>
        <v>0</v>
      </c>
      <c r="K26" s="12"/>
      <c r="L26" s="12"/>
    </row>
    <row r="27" spans="1:12" ht="24.75" customHeight="1" thickBot="1">
      <c r="A27" s="28" t="s">
        <v>30</v>
      </c>
      <c r="B27" s="16">
        <f>B23+B26</f>
        <v>0</v>
      </c>
      <c r="C27" s="17">
        <f>C23+C26</f>
        <v>0</v>
      </c>
      <c r="D27" s="26">
        <f>D23+D26</f>
        <v>0</v>
      </c>
      <c r="E27" s="53">
        <f t="shared" si="0"/>
        <v>0</v>
      </c>
      <c r="F27" s="56">
        <f>SUM(F26,F23)</f>
        <v>0</v>
      </c>
      <c r="G27" s="50">
        <f>SUM(G23,G26)</f>
        <v>0</v>
      </c>
      <c r="H27" s="38"/>
      <c r="I27" s="27"/>
      <c r="J27" s="26">
        <f>J23+J26</f>
        <v>0</v>
      </c>
      <c r="K27" s="12"/>
      <c r="L27" s="12"/>
    </row>
  </sheetData>
  <sheetProtection/>
  <mergeCells count="14">
    <mergeCell ref="A10:A11"/>
    <mergeCell ref="B10:B11"/>
    <mergeCell ref="C10:C11"/>
    <mergeCell ref="D10:D11"/>
    <mergeCell ref="J10:J11"/>
    <mergeCell ref="F10:G10"/>
    <mergeCell ref="I10:I11"/>
    <mergeCell ref="H10:H11"/>
    <mergeCell ref="I7:J7"/>
    <mergeCell ref="A1:I1"/>
    <mergeCell ref="I6:J6"/>
    <mergeCell ref="I3:J3"/>
    <mergeCell ref="I4:J4"/>
    <mergeCell ref="I5:J5"/>
  </mergeCells>
  <conditionalFormatting sqref="E9:G9">
    <cfRule type="expression" priority="1" dxfId="3" stopIfTrue="1">
      <formula>ISERROR(E9)</formula>
    </cfRule>
  </conditionalFormatting>
  <printOptions horizontalCentered="1"/>
  <pageMargins left="0.7874015748031497" right="0.7874015748031497" top="0.7874015748031497" bottom="0.7874015748031497" header="0.35433070866141736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showZeros="0" view="pageBreakPreview" zoomScale="65" zoomScaleNormal="65" zoomScaleSheetLayoutView="65" zoomScalePageLayoutView="0" workbookViewId="0" topLeftCell="A1">
      <selection activeCell="E6" sqref="E6"/>
    </sheetView>
  </sheetViews>
  <sheetFormatPr defaultColWidth="9.00390625" defaultRowHeight="28.5" customHeight="1"/>
  <cols>
    <col min="1" max="1" width="39.125" style="2" customWidth="1"/>
    <col min="2" max="3" width="17.625" style="2" customWidth="1"/>
    <col min="4" max="10" width="16.625" style="2" customWidth="1"/>
    <col min="11" max="11" width="11.125" style="2" customWidth="1"/>
    <col min="12" max="16384" width="9.00390625" style="2" customWidth="1"/>
  </cols>
  <sheetData>
    <row r="1" spans="1:10" ht="21">
      <c r="A1" s="82" t="s">
        <v>44</v>
      </c>
      <c r="B1" s="82"/>
      <c r="C1" s="82"/>
      <c r="D1" s="82"/>
      <c r="E1" s="82"/>
      <c r="F1" s="82"/>
      <c r="G1" s="82"/>
      <c r="H1" s="82"/>
      <c r="I1" s="82"/>
      <c r="J1" s="30" t="s">
        <v>35</v>
      </c>
    </row>
    <row r="2" spans="1:10" ht="24">
      <c r="A2" s="32" t="s">
        <v>18</v>
      </c>
      <c r="B2" s="1"/>
      <c r="C2" s="1"/>
      <c r="D2" s="1"/>
      <c r="E2" s="1"/>
      <c r="F2" s="1"/>
      <c r="G2" s="1"/>
      <c r="H2" s="1"/>
      <c r="I2" s="1"/>
      <c r="J2" s="31" t="s">
        <v>36</v>
      </c>
    </row>
    <row r="3" spans="1:10" ht="19.5" customHeight="1">
      <c r="A3" s="7"/>
      <c r="B3" s="4"/>
      <c r="C3" s="4"/>
      <c r="D3" s="4"/>
      <c r="E3" s="4"/>
      <c r="F3" s="4"/>
      <c r="G3" s="4"/>
      <c r="H3" s="14" t="s">
        <v>4</v>
      </c>
      <c r="I3" s="85"/>
      <c r="J3" s="84"/>
    </row>
    <row r="4" spans="1:10" ht="19.5" customHeight="1">
      <c r="A4" s="3"/>
      <c r="B4" s="4"/>
      <c r="C4" s="4"/>
      <c r="D4" s="4"/>
      <c r="E4" s="4"/>
      <c r="F4" s="4"/>
      <c r="G4" s="4"/>
      <c r="H4" s="14" t="s">
        <v>5</v>
      </c>
      <c r="I4" s="86"/>
      <c r="J4" s="81"/>
    </row>
    <row r="5" spans="1:10" ht="19.5" customHeight="1">
      <c r="A5" s="5"/>
      <c r="B5" s="5"/>
      <c r="C5" s="5"/>
      <c r="D5" s="5"/>
      <c r="E5" s="5"/>
      <c r="F5" s="5"/>
      <c r="G5" s="5"/>
      <c r="H5" s="14" t="s">
        <v>6</v>
      </c>
      <c r="I5" s="86"/>
      <c r="J5" s="81"/>
    </row>
    <row r="6" spans="1:10" ht="19.5" customHeight="1">
      <c r="A6" s="5"/>
      <c r="B6" s="5"/>
      <c r="C6" s="5"/>
      <c r="D6" s="5"/>
      <c r="E6" s="5"/>
      <c r="F6" s="5"/>
      <c r="G6" s="5"/>
      <c r="H6" s="14" t="s">
        <v>7</v>
      </c>
      <c r="I6" s="80"/>
      <c r="J6" s="81"/>
    </row>
    <row r="7" spans="1:10" ht="19.5" customHeight="1">
      <c r="A7" s="5"/>
      <c r="B7" s="5"/>
      <c r="C7" s="5"/>
      <c r="D7" s="5"/>
      <c r="E7" s="5"/>
      <c r="F7" s="5"/>
      <c r="G7" s="5"/>
      <c r="H7" s="42" t="s">
        <v>33</v>
      </c>
      <c r="I7" s="80"/>
      <c r="J7" s="81"/>
    </row>
    <row r="8" spans="1:10" ht="19.5" customHeight="1">
      <c r="A8" s="5"/>
      <c r="B8" s="5"/>
      <c r="C8" s="5"/>
      <c r="D8" s="5"/>
      <c r="E8" s="5"/>
      <c r="F8" s="5"/>
      <c r="G8" s="5"/>
      <c r="H8" s="5"/>
      <c r="I8" s="5"/>
      <c r="J8" s="13" t="s">
        <v>20</v>
      </c>
    </row>
    <row r="9" spans="1:10" ht="19.5" customHeight="1">
      <c r="A9" s="87" t="s">
        <v>45</v>
      </c>
      <c r="E9" s="9" t="e">
        <f>#REF!/#REF!</f>
        <v>#REF!</v>
      </c>
      <c r="F9" s="9"/>
      <c r="G9" s="9"/>
      <c r="H9" s="13" t="s">
        <v>26</v>
      </c>
      <c r="J9" s="13" t="s">
        <v>27</v>
      </c>
    </row>
    <row r="10" spans="1:12" ht="9.75" customHeight="1">
      <c r="A10" s="76" t="s">
        <v>2</v>
      </c>
      <c r="B10" s="69" t="s">
        <v>19</v>
      </c>
      <c r="C10" s="78" t="s">
        <v>17</v>
      </c>
      <c r="D10" s="69" t="s">
        <v>12</v>
      </c>
      <c r="E10" s="51"/>
      <c r="F10" s="71"/>
      <c r="G10" s="72"/>
      <c r="H10" s="69" t="s">
        <v>22</v>
      </c>
      <c r="I10" s="73" t="s">
        <v>25</v>
      </c>
      <c r="J10" s="69" t="s">
        <v>3</v>
      </c>
      <c r="K10" s="11"/>
      <c r="L10" s="6"/>
    </row>
    <row r="11" spans="1:12" ht="24.75" customHeight="1" thickBot="1">
      <c r="A11" s="77"/>
      <c r="B11" s="75"/>
      <c r="C11" s="79"/>
      <c r="D11" s="70"/>
      <c r="E11" s="57" t="s">
        <v>39</v>
      </c>
      <c r="F11" s="54" t="s">
        <v>37</v>
      </c>
      <c r="G11" s="52" t="s">
        <v>38</v>
      </c>
      <c r="H11" s="75"/>
      <c r="I11" s="74"/>
      <c r="J11" s="70"/>
      <c r="K11" s="11"/>
      <c r="L11" s="6"/>
    </row>
    <row r="12" spans="1:11" ht="24.75" customHeight="1">
      <c r="A12" s="15" t="s">
        <v>0</v>
      </c>
      <c r="B12" s="61"/>
      <c r="C12" s="62"/>
      <c r="D12" s="63"/>
      <c r="E12" s="48">
        <f>SUM(F12:G12)</f>
        <v>0</v>
      </c>
      <c r="F12" s="65"/>
      <c r="G12" s="66"/>
      <c r="H12" s="41"/>
      <c r="I12" s="19"/>
      <c r="J12" s="20"/>
      <c r="K12" s="12"/>
    </row>
    <row r="13" spans="1:11" ht="24.75" customHeight="1">
      <c r="A13" s="15" t="s">
        <v>1</v>
      </c>
      <c r="B13" s="61"/>
      <c r="C13" s="62"/>
      <c r="D13" s="64"/>
      <c r="E13" s="48">
        <f aca="true" t="shared" si="0" ref="E13:E26">SUM(F13:G13)</f>
        <v>0</v>
      </c>
      <c r="F13" s="65"/>
      <c r="G13" s="66"/>
      <c r="H13" s="41"/>
      <c r="I13" s="19"/>
      <c r="J13" s="22"/>
      <c r="K13" s="12"/>
    </row>
    <row r="14" spans="1:11" ht="24.75" customHeight="1">
      <c r="A14" s="15" t="s">
        <v>21</v>
      </c>
      <c r="B14" s="61"/>
      <c r="C14" s="62"/>
      <c r="D14" s="64"/>
      <c r="E14" s="48">
        <f t="shared" si="0"/>
        <v>0</v>
      </c>
      <c r="F14" s="65"/>
      <c r="G14" s="66"/>
      <c r="H14" s="41"/>
      <c r="I14" s="19"/>
      <c r="J14" s="22"/>
      <c r="K14" s="12"/>
    </row>
    <row r="15" spans="1:11" ht="24.75" customHeight="1">
      <c r="A15" s="15" t="s">
        <v>14</v>
      </c>
      <c r="B15" s="61"/>
      <c r="C15" s="62"/>
      <c r="D15" s="64"/>
      <c r="E15" s="48">
        <f t="shared" si="0"/>
        <v>0</v>
      </c>
      <c r="F15" s="65"/>
      <c r="G15" s="66"/>
      <c r="H15" s="41"/>
      <c r="I15" s="19"/>
      <c r="J15" s="22"/>
      <c r="K15" s="12"/>
    </row>
    <row r="16" spans="1:11" ht="24.75" customHeight="1">
      <c r="A16" s="15" t="s">
        <v>8</v>
      </c>
      <c r="B16" s="61"/>
      <c r="C16" s="62"/>
      <c r="D16" s="64"/>
      <c r="E16" s="48">
        <f t="shared" si="0"/>
        <v>0</v>
      </c>
      <c r="F16" s="65"/>
      <c r="G16" s="66"/>
      <c r="H16" s="41"/>
      <c r="I16" s="19"/>
      <c r="J16" s="22"/>
      <c r="K16" s="12"/>
    </row>
    <row r="17" spans="1:11" ht="24.75" customHeight="1">
      <c r="A17" s="15" t="s">
        <v>15</v>
      </c>
      <c r="B17" s="61"/>
      <c r="C17" s="62"/>
      <c r="D17" s="64"/>
      <c r="E17" s="48">
        <f t="shared" si="0"/>
        <v>0</v>
      </c>
      <c r="F17" s="65"/>
      <c r="G17" s="66"/>
      <c r="H17" s="41"/>
      <c r="I17" s="19"/>
      <c r="J17" s="22"/>
      <c r="K17" s="12"/>
    </row>
    <row r="18" spans="1:11" ht="24.75" customHeight="1">
      <c r="A18" s="15" t="s">
        <v>13</v>
      </c>
      <c r="B18" s="61"/>
      <c r="C18" s="62"/>
      <c r="D18" s="64"/>
      <c r="E18" s="48">
        <f t="shared" si="0"/>
        <v>0</v>
      </c>
      <c r="F18" s="65"/>
      <c r="G18" s="66"/>
      <c r="H18" s="41"/>
      <c r="I18" s="19"/>
      <c r="J18" s="22"/>
      <c r="K18" s="12"/>
    </row>
    <row r="19" spans="1:11" ht="24.75" customHeight="1">
      <c r="A19" s="15" t="s">
        <v>16</v>
      </c>
      <c r="B19" s="61"/>
      <c r="C19" s="62"/>
      <c r="D19" s="64"/>
      <c r="E19" s="48">
        <f t="shared" si="0"/>
        <v>0</v>
      </c>
      <c r="F19" s="65"/>
      <c r="G19" s="66"/>
      <c r="H19" s="41"/>
      <c r="I19" s="19"/>
      <c r="J19" s="22"/>
      <c r="K19" s="12"/>
    </row>
    <row r="20" spans="1:11" ht="24.75" customHeight="1">
      <c r="A20" s="15" t="s">
        <v>9</v>
      </c>
      <c r="B20" s="61"/>
      <c r="C20" s="62"/>
      <c r="D20" s="64"/>
      <c r="E20" s="48">
        <f t="shared" si="0"/>
        <v>0</v>
      </c>
      <c r="F20" s="65"/>
      <c r="G20" s="66"/>
      <c r="H20" s="41"/>
      <c r="I20" s="19"/>
      <c r="J20" s="22"/>
      <c r="K20" s="12"/>
    </row>
    <row r="21" spans="1:11" ht="24.75" customHeight="1">
      <c r="A21" s="15" t="s">
        <v>28</v>
      </c>
      <c r="B21" s="61"/>
      <c r="C21" s="62"/>
      <c r="D21" s="64"/>
      <c r="E21" s="48">
        <f t="shared" si="0"/>
        <v>0</v>
      </c>
      <c r="F21" s="65"/>
      <c r="G21" s="66"/>
      <c r="H21" s="41"/>
      <c r="I21" s="19"/>
      <c r="J21" s="22"/>
      <c r="K21" s="12"/>
    </row>
    <row r="22" spans="1:11" ht="24.75" customHeight="1">
      <c r="A22" s="15" t="s">
        <v>11</v>
      </c>
      <c r="B22" s="61"/>
      <c r="C22" s="62"/>
      <c r="D22" s="64"/>
      <c r="E22" s="48">
        <f t="shared" si="0"/>
        <v>0</v>
      </c>
      <c r="F22" s="65"/>
      <c r="G22" s="66"/>
      <c r="H22" s="41"/>
      <c r="I22" s="19"/>
      <c r="J22" s="22"/>
      <c r="K22" s="12"/>
    </row>
    <row r="23" spans="1:11" ht="24.75" customHeight="1">
      <c r="A23" s="37"/>
      <c r="B23" s="18"/>
      <c r="C23" s="29"/>
      <c r="D23" s="22"/>
      <c r="E23" s="59"/>
      <c r="F23" s="60"/>
      <c r="G23" s="58"/>
      <c r="H23" s="44"/>
      <c r="I23" s="45"/>
      <c r="J23" s="46"/>
      <c r="K23" s="12"/>
    </row>
    <row r="24" spans="1:11" ht="24.75" customHeight="1">
      <c r="A24" s="15" t="s">
        <v>10</v>
      </c>
      <c r="B24" s="61"/>
      <c r="C24" s="62"/>
      <c r="D24" s="64"/>
      <c r="E24" s="48">
        <f t="shared" si="0"/>
        <v>0</v>
      </c>
      <c r="F24" s="65"/>
      <c r="G24" s="66"/>
      <c r="H24" s="40"/>
      <c r="I24" s="19"/>
      <c r="J24" s="22"/>
      <c r="K24" s="12"/>
    </row>
    <row r="25" spans="1:11" ht="24.75" customHeight="1">
      <c r="A25" s="15" t="s">
        <v>31</v>
      </c>
      <c r="B25" s="61"/>
      <c r="C25" s="62"/>
      <c r="D25" s="64"/>
      <c r="E25" s="50">
        <f t="shared" si="0"/>
        <v>0</v>
      </c>
      <c r="F25" s="67"/>
      <c r="G25" s="68"/>
      <c r="H25" s="38"/>
      <c r="I25" s="24"/>
      <c r="J25" s="25"/>
      <c r="K25" s="12"/>
    </row>
    <row r="26" spans="1:11" ht="24.75" customHeight="1">
      <c r="A26" s="33" t="s">
        <v>30</v>
      </c>
      <c r="B26" s="34">
        <f>SUM(B12:B25)</f>
        <v>0</v>
      </c>
      <c r="C26" s="35">
        <f>SUM(C12:C25)</f>
        <v>0</v>
      </c>
      <c r="D26" s="36">
        <f>SUM(D12:D25)</f>
        <v>0</v>
      </c>
      <c r="E26" s="49">
        <f t="shared" si="0"/>
        <v>0</v>
      </c>
      <c r="F26" s="55">
        <f>SUM(F12:F25)</f>
        <v>0</v>
      </c>
      <c r="G26" s="49">
        <f>SUM(G12:G25)</f>
        <v>0</v>
      </c>
      <c r="H26" s="39">
        <f>ROUNDUP((C26*0.01),0)</f>
        <v>0</v>
      </c>
      <c r="I26" s="24"/>
      <c r="J26" s="47">
        <f>IF(E26&lt;H26,0,ROUNDDOWN((E26-H26)/2,0))</f>
        <v>0</v>
      </c>
      <c r="K26" s="12"/>
    </row>
  </sheetData>
  <sheetProtection/>
  <mergeCells count="14">
    <mergeCell ref="I7:J7"/>
    <mergeCell ref="A1:I1"/>
    <mergeCell ref="I6:J6"/>
    <mergeCell ref="I3:J3"/>
    <mergeCell ref="I4:J4"/>
    <mergeCell ref="I5:J5"/>
    <mergeCell ref="F10:G10"/>
    <mergeCell ref="H10:H11"/>
    <mergeCell ref="I10:I11"/>
    <mergeCell ref="J10:J11"/>
    <mergeCell ref="A10:A11"/>
    <mergeCell ref="B10:B11"/>
    <mergeCell ref="C10:C11"/>
    <mergeCell ref="D10:D11"/>
  </mergeCells>
  <conditionalFormatting sqref="E9:G9">
    <cfRule type="expression" priority="1" dxfId="3" stopIfTrue="1">
      <formula>ISERROR(E9)</formula>
    </cfRule>
  </conditionalFormatting>
  <printOptions horizontalCentered="1"/>
  <pageMargins left="0.7874015748031497" right="0.7874015748031497" top="0.7874015748031497" bottom="0.7874015748031497" header="0.35433070866141736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二戸広域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白沢 朱里</cp:lastModifiedBy>
  <cp:lastPrinted>2009-12-08T06:58:33Z</cp:lastPrinted>
  <dcterms:created xsi:type="dcterms:W3CDTF">2005-04-18T02:00:53Z</dcterms:created>
  <dcterms:modified xsi:type="dcterms:W3CDTF">2013-09-20T05:17:59Z</dcterms:modified>
  <cp:category/>
  <cp:version/>
  <cp:contentType/>
  <cp:contentStatus/>
</cp:coreProperties>
</file>